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20490" windowHeight="7905"/>
  </bookViews>
  <sheets>
    <sheet name="prijava za IV. Rapir Kup" sheetId="2" r:id="rId1"/>
  </sheets>
  <calcPr calcId="152511"/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B18" i="2"/>
  <c r="F18" i="2"/>
  <c r="G18" i="2"/>
  <c r="H18" i="2"/>
  <c r="I18" i="2"/>
  <c r="L18" i="2"/>
  <c r="K17" i="2"/>
  <c r="K16" i="2"/>
  <c r="K15" i="2"/>
  <c r="K10" i="2"/>
  <c r="K9" i="2"/>
  <c r="K8" i="2"/>
  <c r="L11" i="2"/>
</calcChain>
</file>

<file path=xl/sharedStrings.xml><?xml version="1.0" encoding="utf-8"?>
<sst xmlns="http://schemas.openxmlformats.org/spreadsheetml/2006/main" count="28" uniqueCount="19">
  <si>
    <t>Total</t>
  </si>
  <si>
    <t>The 19. Rapir cup – Foil girls and boys cadets and younger categories</t>
  </si>
  <si>
    <t>Club:</t>
  </si>
  <si>
    <t>No.</t>
  </si>
  <si>
    <t>Surname</t>
  </si>
  <si>
    <t>Name</t>
  </si>
  <si>
    <t xml:space="preserve"> Sex (M/F)</t>
  </si>
  <si>
    <t>Year of birth</t>
  </si>
  <si>
    <t>Foil</t>
  </si>
  <si>
    <t>(Sunday) 14. 2. 2016.</t>
  </si>
  <si>
    <t>Referees</t>
  </si>
  <si>
    <t>Trainers</t>
  </si>
  <si>
    <t>Category</t>
  </si>
  <si>
    <t>Responsible person:</t>
  </si>
  <si>
    <t>Country</t>
  </si>
  <si>
    <t>Poussins
 (up to 10 years)
2006 and younger</t>
  </si>
  <si>
    <t>Benjamins
(up to 12 years)
2004 and younger</t>
  </si>
  <si>
    <t>Minimes
(up to 14 years)
2002 and younger</t>
  </si>
  <si>
    <t>Cadets
(up to 17 years)
1999 and younger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</si>
</sst>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charset val="238"/>
    </font>
    <font>
      <sz val="11"/>
      <name val="Aldine721 BT"/>
      <family val="1"/>
      <charset val="238"/>
    </font>
    <font>
      <b/>
      <sz val="11"/>
      <name val="Aldine721 BT"/>
      <family val="1"/>
      <charset val="238"/>
    </font>
    <font>
      <b/>
      <sz val="10"/>
      <color indexed="9"/>
      <name val="Arial"/>
      <family val="2"/>
    </font>
    <font>
      <b/>
      <sz val="14"/>
      <color indexed="9"/>
      <name val="Aldine721 BT"/>
      <family val="1"/>
      <charset val="238"/>
    </font>
    <font>
      <sz val="14"/>
      <name val="Aldine721 BT"/>
      <family val="1"/>
      <charset val="238"/>
    </font>
    <font>
      <sz val="11"/>
      <name val="Aldine721 BT"/>
    </font>
    <font>
      <sz val="11"/>
      <color theme="1"/>
      <name val="Aldine721 BT"/>
      <family val="1"/>
      <charset val="238"/>
    </font>
    <font>
      <b/>
      <sz val="14"/>
      <color theme="0"/>
      <name val="Aldine721 BT"/>
      <family val="1"/>
      <charset val="238"/>
    </font>
    <font>
      <b/>
      <sz val="10"/>
      <color rgb="FFC00000"/>
      <name val="Arial"/>
      <family val="2"/>
      <charset val="238"/>
    </font>
    <font>
      <b/>
      <sz val="12"/>
      <color theme="0"/>
      <name val="Aldine721 BT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73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2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top"/>
    </xf>
    <xf numFmtId="0" fontId="4" fillId="5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dine721 BT"/>
        <scheme val="none"/>
      </font>
      <fill>
        <patternFill patternType="solid">
          <fgColor indexed="64"/>
          <bgColor rgb="FFF2F735"/>
        </patternFill>
      </fill>
      <alignment horizontal="center" vertical="bottom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border outline="0">
        <bottom style="double">
          <color indexed="64"/>
        </bottom>
      </border>
    </dxf>
  </dxfs>
  <tableStyles count="0" defaultTableStyle="TableStyleMedium2" defaultPivotStyle="PivotStyleLight16"/>
  <colors>
    <mruColors>
      <color rgb="FFF2F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List38" displayName="List38" ref="K7:N11" totalsRowCount="1" dataDxfId="38" headerRowBorderDxfId="39">
  <autoFilter ref="K7:N10"/>
  <tableColumns count="4">
    <tableColumn id="1" name="No." totalsRowLabel="Total" dataDxfId="37" totalsRowDxfId="36">
      <calculatedColumnFormula>ROW()-7</calculatedColumnFormula>
    </tableColumn>
    <tableColumn id="2" name="Surname" totalsRowFunction="count" dataDxfId="35" totalsRowDxfId="34"/>
    <tableColumn id="3" name="Name" dataDxfId="33" totalsRowDxfId="32"/>
    <tableColumn id="4" name="Category" dataDxfId="31" totalsRowDxfId="3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8" name="List49" displayName="List49" ref="K14:N18" totalsRowCount="1" headerRowBorderDxfId="29">
  <autoFilter ref="K14:N17"/>
  <tableColumns count="4">
    <tableColumn id="1" name="No." totalsRowLabel="Total" dataDxfId="28" totalsRowDxfId="27">
      <calculatedColumnFormula>ROW()-14</calculatedColumnFormula>
    </tableColumn>
    <tableColumn id="4" name="Surname" totalsRowFunction="count" dataDxfId="26" totalsRowDxfId="25"/>
    <tableColumn id="2" name="Name" dataDxfId="24"/>
    <tableColumn id="3" name="Category" dataDxfId="23" totalsRowDxfId="2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List16" displayName="List16" ref="A5:I18" totalsRowCount="1" headerRowDxfId="21" dataDxfId="19" totalsRowDxfId="18" headerRowBorderDxfId="20">
  <autoFilter ref="A5:I17"/>
  <tableColumns count="9">
    <tableColumn id="1" name="No." totalsRowLabel="Total" dataDxfId="17" totalsRowDxfId="16">
      <calculatedColumnFormula>ROW()-5</calculatedColumnFormula>
    </tableColumn>
    <tableColumn id="2" name="Surname" totalsRowFunction="count" dataDxfId="15" totalsRowDxfId="14"/>
    <tableColumn id="9" name="Name" dataDxfId="13" totalsRowDxfId="12"/>
    <tableColumn id="3" name=" Sex (M/F)" dataDxfId="11" totalsRowDxfId="10"/>
    <tableColumn id="4" name="Year of birth" dataDxfId="9" totalsRowDxfId="8"/>
    <tableColumn id="5" name="Poussins_x000a_ (up to 10 years)_x000a_2006 and younger" totalsRowFunction="count" dataDxfId="7" totalsRowDxfId="6"/>
    <tableColumn id="6" name="Benjamins_x000a_(up to 12 years)_x000a_2004 and younger" totalsRowFunction="count" dataDxfId="5" totalsRowDxfId="4"/>
    <tableColumn id="7" name="Minimes_x000a_(up to 14 years)_x000a_2002 and younger" totalsRowFunction="count" dataDxfId="3" totalsRowDxfId="2"/>
    <tableColumn id="8" name="Cadets_x000a_(up to 17 years)_x000a_1999 and younger" totalsRowFunction="count" dataDxfId="1" totalsRow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sqref="A1:I1"/>
    </sheetView>
  </sheetViews>
  <sheetFormatPr defaultRowHeight="12.75"/>
  <cols>
    <col min="1" max="1" width="7.140625" customWidth="1"/>
    <col min="2" max="2" width="20.7109375" customWidth="1"/>
    <col min="3" max="3" width="18.85546875" customWidth="1"/>
    <col min="4" max="9" width="10.7109375" customWidth="1"/>
    <col min="12" max="12" width="23" customWidth="1"/>
    <col min="13" max="13" width="15.140625" customWidth="1"/>
    <col min="14" max="14" width="15.28515625" customWidth="1"/>
  </cols>
  <sheetData>
    <row r="1" spans="1:14" ht="18.75">
      <c r="A1" s="24" t="s">
        <v>1</v>
      </c>
      <c r="B1" s="24"/>
      <c r="C1" s="24"/>
      <c r="D1" s="24"/>
      <c r="E1" s="24"/>
      <c r="F1" s="24"/>
      <c r="G1" s="24"/>
      <c r="H1" s="24"/>
      <c r="I1" s="24"/>
    </row>
    <row r="2" spans="1:14" ht="18.75">
      <c r="A2" s="25" t="s">
        <v>2</v>
      </c>
      <c r="B2" s="26"/>
      <c r="C2" s="31"/>
      <c r="D2" s="31"/>
      <c r="E2" s="31"/>
      <c r="F2" s="31"/>
      <c r="G2" s="23" t="s">
        <v>14</v>
      </c>
      <c r="H2" s="31"/>
      <c r="I2" s="32"/>
    </row>
    <row r="3" spans="1:14">
      <c r="A3" s="27" t="s">
        <v>13</v>
      </c>
      <c r="B3" s="28"/>
      <c r="C3" s="29"/>
      <c r="D3" s="29"/>
      <c r="E3" s="29"/>
      <c r="F3" s="29"/>
      <c r="G3" s="29"/>
      <c r="H3" s="29"/>
      <c r="I3" s="30"/>
    </row>
    <row r="4" spans="1:14" ht="18.75">
      <c r="A4" s="12" t="s">
        <v>8</v>
      </c>
      <c r="B4" s="3"/>
      <c r="C4" s="3"/>
      <c r="D4" s="3"/>
      <c r="E4" s="3"/>
      <c r="F4" s="3"/>
      <c r="G4" s="3"/>
      <c r="H4" s="3"/>
      <c r="I4" s="4" t="s">
        <v>9</v>
      </c>
    </row>
    <row r="5" spans="1:14" ht="108" customHeight="1">
      <c r="A5" s="20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19" t="s">
        <v>15</v>
      </c>
      <c r="G5" s="19" t="s">
        <v>16</v>
      </c>
      <c r="H5" s="19" t="s">
        <v>17</v>
      </c>
      <c r="I5" s="19" t="s">
        <v>18</v>
      </c>
    </row>
    <row r="6" spans="1:14" ht="20.100000000000001" customHeight="1">
      <c r="A6" s="21">
        <f t="shared" ref="A6:A13" si="0">ROW()-5</f>
        <v>1</v>
      </c>
      <c r="B6" s="22"/>
      <c r="C6" s="22"/>
      <c r="D6" s="21"/>
      <c r="E6" s="21"/>
      <c r="F6" s="22"/>
      <c r="G6" s="22"/>
      <c r="H6" s="22"/>
      <c r="I6" s="22"/>
      <c r="K6" s="12" t="s">
        <v>10</v>
      </c>
      <c r="L6" s="3"/>
      <c r="M6" s="3"/>
      <c r="N6" s="3"/>
    </row>
    <row r="7" spans="1:14" ht="20.100000000000001" customHeight="1" thickBot="1">
      <c r="A7" s="21">
        <f t="shared" si="0"/>
        <v>2</v>
      </c>
      <c r="B7" s="22"/>
      <c r="C7" s="22"/>
      <c r="D7" s="21"/>
      <c r="E7" s="21"/>
      <c r="F7" s="22"/>
      <c r="G7" s="22"/>
      <c r="H7" s="22"/>
      <c r="I7" s="22"/>
      <c r="K7" s="6" t="s">
        <v>3</v>
      </c>
      <c r="L7" s="6" t="s">
        <v>4</v>
      </c>
      <c r="M7" s="5" t="s">
        <v>5</v>
      </c>
      <c r="N7" s="5" t="s">
        <v>12</v>
      </c>
    </row>
    <row r="8" spans="1:14" ht="20.100000000000001" customHeight="1" thickTop="1">
      <c r="A8" s="21">
        <f t="shared" si="0"/>
        <v>3</v>
      </c>
      <c r="B8" s="22"/>
      <c r="C8" s="22"/>
      <c r="D8" s="21"/>
      <c r="E8" s="21"/>
      <c r="F8" s="22"/>
      <c r="G8" s="22"/>
      <c r="H8" s="22"/>
      <c r="I8" s="22"/>
      <c r="K8" s="16">
        <f>ROW()-7</f>
        <v>1</v>
      </c>
      <c r="L8" s="2"/>
      <c r="M8" s="1"/>
      <c r="N8" s="1"/>
    </row>
    <row r="9" spans="1:14" ht="20.100000000000001" customHeight="1">
      <c r="A9" s="21">
        <f t="shared" ref="A9:A12" si="1">ROW()-5</f>
        <v>4</v>
      </c>
      <c r="B9" s="22"/>
      <c r="C9" s="22"/>
      <c r="D9" s="21"/>
      <c r="E9" s="21"/>
      <c r="F9" s="22"/>
      <c r="G9" s="22"/>
      <c r="H9" s="22"/>
      <c r="I9" s="22"/>
      <c r="K9" s="17">
        <f>ROW()-7</f>
        <v>2</v>
      </c>
      <c r="L9" s="14"/>
      <c r="M9" s="13"/>
      <c r="N9" s="13"/>
    </row>
    <row r="10" spans="1:14" ht="20.100000000000001" customHeight="1">
      <c r="A10" s="21">
        <f t="shared" si="1"/>
        <v>5</v>
      </c>
      <c r="B10" s="22"/>
      <c r="C10" s="22"/>
      <c r="D10" s="21"/>
      <c r="E10" s="21"/>
      <c r="F10" s="22"/>
      <c r="G10" s="22"/>
      <c r="H10" s="22"/>
      <c r="I10" s="22"/>
      <c r="K10" s="17">
        <f>ROW()-7</f>
        <v>3</v>
      </c>
      <c r="L10" s="14"/>
      <c r="M10" s="13"/>
      <c r="N10" s="13"/>
    </row>
    <row r="11" spans="1:14" ht="20.100000000000001" customHeight="1">
      <c r="A11" s="21">
        <f t="shared" si="1"/>
        <v>6</v>
      </c>
      <c r="B11" s="22"/>
      <c r="C11" s="22"/>
      <c r="D11" s="21"/>
      <c r="E11" s="21"/>
      <c r="F11" s="22"/>
      <c r="G11" s="22"/>
      <c r="H11" s="22"/>
      <c r="I11" s="22"/>
      <c r="K11" s="8" t="s">
        <v>0</v>
      </c>
      <c r="L11" s="9">
        <f>SUBTOTAL(103,List38[Surname])</f>
        <v>0</v>
      </c>
      <c r="M11" s="8"/>
      <c r="N11" s="8"/>
    </row>
    <row r="12" spans="1:14" ht="20.100000000000001" customHeight="1">
      <c r="A12" s="21">
        <f t="shared" si="1"/>
        <v>7</v>
      </c>
      <c r="B12" s="22"/>
      <c r="C12" s="22"/>
      <c r="D12" s="21"/>
      <c r="E12" s="21"/>
      <c r="F12" s="22"/>
      <c r="G12" s="22"/>
      <c r="H12" s="22"/>
      <c r="I12" s="22"/>
    </row>
    <row r="13" spans="1:14" ht="20.100000000000001" customHeight="1">
      <c r="A13" s="21">
        <f t="shared" si="0"/>
        <v>8</v>
      </c>
      <c r="B13" s="22"/>
      <c r="C13" s="22"/>
      <c r="D13" s="21"/>
      <c r="E13" s="21"/>
      <c r="F13" s="22"/>
      <c r="G13" s="22"/>
      <c r="H13" s="22"/>
      <c r="I13" s="22"/>
      <c r="K13" s="12" t="s">
        <v>11</v>
      </c>
      <c r="L13" s="3"/>
      <c r="M13" s="3"/>
      <c r="N13" s="18"/>
    </row>
    <row r="14" spans="1:14" ht="20.100000000000001" customHeight="1" thickBot="1">
      <c r="A14" s="21">
        <f t="shared" ref="A14:A16" si="2">ROW()-5</f>
        <v>9</v>
      </c>
      <c r="B14" s="22"/>
      <c r="C14" s="22"/>
      <c r="D14" s="21"/>
      <c r="E14" s="21"/>
      <c r="F14" s="22"/>
      <c r="G14" s="22"/>
      <c r="H14" s="22"/>
      <c r="I14" s="22"/>
      <c r="K14" s="6" t="s">
        <v>3</v>
      </c>
      <c r="L14" s="6" t="s">
        <v>4</v>
      </c>
      <c r="M14" s="6" t="s">
        <v>5</v>
      </c>
      <c r="N14" s="6" t="s">
        <v>12</v>
      </c>
    </row>
    <row r="15" spans="1:14" ht="20.100000000000001" customHeight="1" thickTop="1">
      <c r="A15" s="21">
        <f t="shared" si="2"/>
        <v>10</v>
      </c>
      <c r="B15" s="22"/>
      <c r="C15" s="22"/>
      <c r="D15" s="21"/>
      <c r="E15" s="21"/>
      <c r="F15" s="22"/>
      <c r="G15" s="22"/>
      <c r="H15" s="22"/>
      <c r="I15" s="22"/>
      <c r="K15" s="16">
        <f>ROW()-14</f>
        <v>1</v>
      </c>
      <c r="L15" s="16"/>
      <c r="M15" s="2"/>
      <c r="N15" s="1"/>
    </row>
    <row r="16" spans="1:14" ht="20.100000000000001" customHeight="1">
      <c r="A16" s="21">
        <f t="shared" si="2"/>
        <v>11</v>
      </c>
      <c r="B16" s="22"/>
      <c r="C16" s="22"/>
      <c r="D16" s="21"/>
      <c r="E16" s="21"/>
      <c r="F16" s="22"/>
      <c r="G16" s="22"/>
      <c r="H16" s="22"/>
      <c r="I16" s="22"/>
      <c r="K16" s="17">
        <f>ROW()-14</f>
        <v>2</v>
      </c>
      <c r="L16" s="17"/>
      <c r="M16" s="14"/>
      <c r="N16" s="13"/>
    </row>
    <row r="17" spans="1:14" ht="20.100000000000001" customHeight="1">
      <c r="A17" s="21">
        <f>ROW()-5</f>
        <v>12</v>
      </c>
      <c r="B17" s="22"/>
      <c r="C17" s="22"/>
      <c r="D17" s="21"/>
      <c r="E17" s="21"/>
      <c r="F17" s="22"/>
      <c r="G17" s="22"/>
      <c r="H17" s="22"/>
      <c r="I17" s="22"/>
      <c r="K17" s="17">
        <f>ROW()-14</f>
        <v>3</v>
      </c>
      <c r="L17" s="17"/>
      <c r="M17" s="14"/>
      <c r="N17" s="13"/>
    </row>
    <row r="18" spans="1:14" ht="20.100000000000001" customHeight="1">
      <c r="A18" s="15" t="s">
        <v>0</v>
      </c>
      <c r="B18" s="7">
        <f>SUBTOTAL(103,List16[Surname])</f>
        <v>0</v>
      </c>
      <c r="C18" s="7"/>
      <c r="D18" s="7"/>
      <c r="E18" s="7"/>
      <c r="F18" s="7">
        <f>SUBTOTAL(103,List16[Poussins
 (up to 10 years)
2006 and younger])</f>
        <v>0</v>
      </c>
      <c r="G18" s="7">
        <f>SUBTOTAL(103,List16[Benjamins
(up to 12 years)
2004 and younger])</f>
        <v>0</v>
      </c>
      <c r="H18" s="7">
        <f>SUBTOTAL(103,List16[Minimes
(up to 14 years)
2002 and younger])</f>
        <v>0</v>
      </c>
      <c r="I18" s="7">
        <f>SUBTOTAL(103,List16[Cadets
(up to 17 years)
1999 and younger])</f>
        <v>0</v>
      </c>
      <c r="K18" s="10" t="s">
        <v>0</v>
      </c>
      <c r="L18" s="11">
        <f>SUBTOTAL(103,List49[Surname])</f>
        <v>0</v>
      </c>
      <c r="N18" s="10"/>
    </row>
    <row r="19" spans="1:14" ht="20.100000000000001" customHeight="1"/>
    <row r="20" spans="1:14" ht="20.100000000000001" customHeight="1"/>
    <row r="21" spans="1:14" ht="20.100000000000001" customHeight="1"/>
  </sheetData>
  <mergeCells count="6">
    <mergeCell ref="A1:I1"/>
    <mergeCell ref="A2:B2"/>
    <mergeCell ref="A3:B3"/>
    <mergeCell ref="C3:I3"/>
    <mergeCell ref="C2:F2"/>
    <mergeCell ref="H2:I2"/>
  </mergeCells>
  <pageMargins left="0.7" right="0.7" top="0.75" bottom="0.75" header="0.3" footer="0.3"/>
  <pageSetup paperSize="9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prijava za IV. Rapir Kup</vt:lpstr>
    </vt:vector>
  </TitlesOfParts>
  <Company>Verso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Kvesić</dc:creator>
  <cp:lastModifiedBy>Boris</cp:lastModifiedBy>
  <cp:lastPrinted>2016-01-19T02:14:58Z</cp:lastPrinted>
  <dcterms:created xsi:type="dcterms:W3CDTF">2010-02-16T00:24:07Z</dcterms:created>
  <dcterms:modified xsi:type="dcterms:W3CDTF">2016-01-19T03:27:39Z</dcterms:modified>
</cp:coreProperties>
</file>