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7905"/>
  </bookViews>
  <sheets>
    <sheet name="prijava za IV. Rapir Kup" sheetId="2" r:id="rId1"/>
  </sheets>
  <definedNames>
    <definedName name="_xlnm._FilterDatabase" localSheetId="0" hidden="1">'prijava za IV. Rapir Kup'!$A$5:$I$17</definedName>
  </definedNames>
  <calcPr calcId="152511"/>
</workbook>
</file>

<file path=xl/calcChain.xml><?xml version="1.0" encoding="utf-8"?>
<calcChain xmlns="http://schemas.openxmlformats.org/spreadsheetml/2006/main">
  <c r="F18" i="2" l="1"/>
  <c r="G18" i="2"/>
  <c r="I18" i="2"/>
  <c r="H18" i="2"/>
  <c r="A6" i="2" l="1"/>
  <c r="A7" i="2"/>
  <c r="A8" i="2"/>
  <c r="A9" i="2"/>
  <c r="A10" i="2"/>
  <c r="A11" i="2"/>
  <c r="A12" i="2"/>
  <c r="A13" i="2"/>
  <c r="A14" i="2"/>
  <c r="A15" i="2"/>
  <c r="A16" i="2"/>
  <c r="A17" i="2"/>
  <c r="B18" i="2"/>
  <c r="L18" i="2"/>
  <c r="K17" i="2"/>
  <c r="K16" i="2"/>
  <c r="K15" i="2"/>
  <c r="K10" i="2"/>
  <c r="K9" i="2"/>
  <c r="K8" i="2"/>
  <c r="L11" i="2"/>
</calcChain>
</file>

<file path=xl/sharedStrings.xml><?xml version="1.0" encoding="utf-8"?>
<sst xmlns="http://schemas.openxmlformats.org/spreadsheetml/2006/main" count="28" uniqueCount="19">
  <si>
    <t>Godina rođenja</t>
  </si>
  <si>
    <t>Spol (M/Ž)</t>
  </si>
  <si>
    <t>Total</t>
  </si>
  <si>
    <t>Suci i sutkinje</t>
  </si>
  <si>
    <t>kategorija</t>
  </si>
  <si>
    <t>Treneri(ce)</t>
  </si>
  <si>
    <t>Klub:</t>
  </si>
  <si>
    <t>Ime</t>
  </si>
  <si>
    <t>Prezime</t>
  </si>
  <si>
    <t>#</t>
  </si>
  <si>
    <t>Odgovrna osoba:</t>
  </si>
  <si>
    <t>Država</t>
  </si>
  <si>
    <t>Floret</t>
  </si>
  <si>
    <t>(nedjelja)14. 2. 2016.</t>
  </si>
  <si>
    <t>dječaci i djevojčice do 10 g.
( 2006. i mlađi)</t>
  </si>
  <si>
    <t>dječaci i djevojčice do 12 g.
(2004. i mlađi)</t>
  </si>
  <si>
    <t>kadeti i kadetkinje do 17 g.
(1999. i mlađi)</t>
  </si>
  <si>
    <t>19. Rapir kup – Floret za muške i ženske kadete i mlađe dobne skupine</t>
  </si>
  <si>
    <t>mlađi kadeti i kadetkinje do 14 g.
(2002. i mlađi)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</si>
</sst>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238"/>
    </font>
    <font>
      <sz val="11"/>
      <name val="Aldine721 BT"/>
      <family val="1"/>
      <charset val="238"/>
    </font>
    <font>
      <b/>
      <sz val="11"/>
      <name val="Aldine721 BT"/>
      <family val="1"/>
      <charset val="238"/>
    </font>
    <font>
      <b/>
      <sz val="10"/>
      <color indexed="9"/>
      <name val="Arial"/>
      <family val="2"/>
    </font>
    <font>
      <b/>
      <sz val="14"/>
      <color indexed="9"/>
      <name val="Aldine721 BT"/>
      <family val="1"/>
      <charset val="238"/>
    </font>
    <font>
      <sz val="14"/>
      <name val="Aldine721 BT"/>
      <family val="1"/>
      <charset val="238"/>
    </font>
    <font>
      <sz val="11"/>
      <name val="Aldine721 BT"/>
    </font>
    <font>
      <b/>
      <sz val="14"/>
      <color theme="0"/>
      <name val="Aldine721 BT"/>
      <family val="1"/>
      <charset val="238"/>
    </font>
    <font>
      <b/>
      <sz val="10"/>
      <color rgb="FFC00000"/>
      <name val="Arial"/>
      <family val="2"/>
      <charset val="238"/>
    </font>
    <font>
      <b/>
      <sz val="14"/>
      <color theme="0"/>
      <name val="Aldine721 BT"/>
      <charset val="238"/>
    </font>
    <font>
      <b/>
      <sz val="11"/>
      <color theme="1"/>
      <name val="Aldine721 BT"/>
      <family val="1"/>
      <charset val="238"/>
    </font>
    <font>
      <sz val="11"/>
      <color theme="1"/>
      <name val="Aldine721 BT"/>
    </font>
    <font>
      <b/>
      <sz val="11"/>
      <color theme="1"/>
      <name val="Aldine721 B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7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9" fillId="5" borderId="5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7" fillId="3" borderId="0" xfId="0" applyFont="1" applyFill="1" applyAlignment="1">
      <alignment horizontal="center" vertical="top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top" textRotation="45" wrapText="1"/>
    </xf>
    <xf numFmtId="0" fontId="12" fillId="2" borderId="11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textRotation="90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ldine721 BT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F2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List38" displayName="List38" ref="K7:N11" totalsRowCount="1" dataDxfId="16" headerRowBorderDxfId="17">
  <autoFilter ref="K7:N10"/>
  <tableColumns count="4">
    <tableColumn id="1" name="#" totalsRowLabel="Total" dataDxfId="15" totalsRowDxfId="14">
      <calculatedColumnFormula>ROW()-7</calculatedColumnFormula>
    </tableColumn>
    <tableColumn id="2" name="Prezime" totalsRowFunction="count" dataDxfId="13" totalsRowDxfId="12"/>
    <tableColumn id="3" name="Ime" dataDxfId="11" totalsRowDxfId="10"/>
    <tableColumn id="4" name="kategorija" dataDxfId="9" totalsRowDxfId="8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8" name="List49" displayName="List49" ref="K14:N18" totalsRowCount="1" headerRowBorderDxfId="7">
  <autoFilter ref="K14:N17"/>
  <tableColumns count="4">
    <tableColumn id="1" name="#" totalsRowLabel="Total" dataDxfId="6" totalsRowDxfId="5">
      <calculatedColumnFormula>ROW()-14</calculatedColumnFormula>
    </tableColumn>
    <tableColumn id="4" name="Prezime" totalsRowFunction="count" dataDxfId="4" totalsRowDxfId="3"/>
    <tableColumn id="2" name="Ime" dataDxfId="2"/>
    <tableColumn id="3" name="kategorija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6" sqref="H6"/>
    </sheetView>
  </sheetViews>
  <sheetFormatPr defaultRowHeight="12.75"/>
  <cols>
    <col min="1" max="1" width="7.140625" customWidth="1"/>
    <col min="2" max="2" width="20.7109375" customWidth="1"/>
    <col min="3" max="3" width="18.85546875" customWidth="1"/>
    <col min="4" max="4" width="10.7109375" customWidth="1"/>
    <col min="5" max="5" width="12" customWidth="1"/>
    <col min="6" max="9" width="10.7109375" customWidth="1"/>
    <col min="12" max="12" width="23" customWidth="1"/>
    <col min="13" max="13" width="15.140625" customWidth="1"/>
    <col min="14" max="14" width="15.28515625" customWidth="1"/>
  </cols>
  <sheetData>
    <row r="1" spans="1:14" ht="18.75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4" ht="18.75">
      <c r="A2" s="26" t="s">
        <v>6</v>
      </c>
      <c r="B2" s="27"/>
      <c r="C2" s="32"/>
      <c r="D2" s="32"/>
      <c r="E2" s="32"/>
      <c r="F2" s="32"/>
      <c r="G2" s="18" t="s">
        <v>11</v>
      </c>
      <c r="H2" s="32"/>
      <c r="I2" s="33"/>
    </row>
    <row r="3" spans="1:14">
      <c r="A3" s="28" t="s">
        <v>10</v>
      </c>
      <c r="B3" s="29"/>
      <c r="C3" s="30"/>
      <c r="D3" s="30"/>
      <c r="E3" s="30"/>
      <c r="F3" s="30"/>
      <c r="G3" s="30"/>
      <c r="H3" s="30"/>
      <c r="I3" s="31"/>
    </row>
    <row r="4" spans="1:14" ht="18.75">
      <c r="A4" s="12" t="s">
        <v>12</v>
      </c>
      <c r="B4" s="3"/>
      <c r="C4" s="3"/>
      <c r="D4" s="3"/>
      <c r="E4" s="3"/>
      <c r="F4" s="3"/>
      <c r="G4" s="3"/>
      <c r="H4" s="3"/>
      <c r="I4" s="4" t="s">
        <v>13</v>
      </c>
    </row>
    <row r="5" spans="1:14" ht="108" customHeight="1">
      <c r="A5" s="19" t="s">
        <v>9</v>
      </c>
      <c r="B5" s="19" t="s">
        <v>8</v>
      </c>
      <c r="C5" s="19" t="s">
        <v>7</v>
      </c>
      <c r="D5" s="19" t="s">
        <v>1</v>
      </c>
      <c r="E5" s="19" t="s">
        <v>0</v>
      </c>
      <c r="F5" s="36" t="s">
        <v>14</v>
      </c>
      <c r="G5" s="36" t="s">
        <v>15</v>
      </c>
      <c r="H5" s="36" t="s">
        <v>18</v>
      </c>
      <c r="I5" s="36" t="s">
        <v>16</v>
      </c>
    </row>
    <row r="6" spans="1:14" ht="20.100000000000001" customHeight="1">
      <c r="A6" s="22">
        <f t="shared" ref="A6:A13" si="0">ROW()-5</f>
        <v>1</v>
      </c>
      <c r="B6" s="23"/>
      <c r="C6" s="23"/>
      <c r="D6" s="22"/>
      <c r="E6" s="22"/>
      <c r="F6" s="34"/>
      <c r="G6" s="24"/>
      <c r="H6" s="24"/>
      <c r="I6" s="24"/>
      <c r="K6" s="12" t="s">
        <v>3</v>
      </c>
      <c r="L6" s="3"/>
      <c r="M6" s="3"/>
      <c r="N6" s="3"/>
    </row>
    <row r="7" spans="1:14" ht="20.100000000000001" customHeight="1" thickBot="1">
      <c r="A7" s="22">
        <f t="shared" si="0"/>
        <v>2</v>
      </c>
      <c r="B7" s="23"/>
      <c r="C7" s="23"/>
      <c r="D7" s="22"/>
      <c r="E7" s="22"/>
      <c r="F7" s="24"/>
      <c r="G7" s="24"/>
      <c r="H7" s="24"/>
      <c r="I7" s="24"/>
      <c r="K7" s="6" t="s">
        <v>9</v>
      </c>
      <c r="L7" s="6" t="s">
        <v>8</v>
      </c>
      <c r="M7" s="5" t="s">
        <v>7</v>
      </c>
      <c r="N7" s="5" t="s">
        <v>4</v>
      </c>
    </row>
    <row r="8" spans="1:14" ht="20.100000000000001" customHeight="1" thickTop="1">
      <c r="A8" s="22">
        <f t="shared" si="0"/>
        <v>3</v>
      </c>
      <c r="B8" s="23"/>
      <c r="C8" s="23"/>
      <c r="D8" s="22"/>
      <c r="E8" s="22"/>
      <c r="F8" s="24"/>
      <c r="G8" s="24"/>
      <c r="H8" s="24"/>
      <c r="I8" s="24"/>
      <c r="K8" s="15">
        <f>ROW()-7</f>
        <v>1</v>
      </c>
      <c r="L8" s="2"/>
      <c r="M8" s="1"/>
      <c r="N8" s="1"/>
    </row>
    <row r="9" spans="1:14" ht="20.100000000000001" customHeight="1">
      <c r="A9" s="22">
        <f t="shared" ref="A9:A12" si="1">ROW()-5</f>
        <v>4</v>
      </c>
      <c r="B9" s="23"/>
      <c r="C9" s="23"/>
      <c r="D9" s="22"/>
      <c r="E9" s="22"/>
      <c r="F9" s="24"/>
      <c r="G9" s="24"/>
      <c r="H9" s="24"/>
      <c r="I9" s="24"/>
      <c r="K9" s="16">
        <f>ROW()-7</f>
        <v>2</v>
      </c>
      <c r="L9" s="14"/>
      <c r="M9" s="13"/>
      <c r="N9" s="13"/>
    </row>
    <row r="10" spans="1:14" ht="20.100000000000001" customHeight="1">
      <c r="A10" s="22">
        <f t="shared" si="1"/>
        <v>5</v>
      </c>
      <c r="B10" s="23"/>
      <c r="C10" s="23"/>
      <c r="D10" s="22"/>
      <c r="E10" s="22"/>
      <c r="F10" s="24"/>
      <c r="G10" s="24"/>
      <c r="H10" s="24"/>
      <c r="I10" s="24"/>
      <c r="K10" s="16">
        <f>ROW()-7</f>
        <v>3</v>
      </c>
      <c r="L10" s="14"/>
      <c r="M10" s="13"/>
      <c r="N10" s="13"/>
    </row>
    <row r="11" spans="1:14" ht="20.100000000000001" customHeight="1">
      <c r="A11" s="22">
        <f t="shared" si="1"/>
        <v>6</v>
      </c>
      <c r="B11" s="23"/>
      <c r="C11" s="23"/>
      <c r="D11" s="22"/>
      <c r="E11" s="22"/>
      <c r="F11" s="24"/>
      <c r="G11" s="24"/>
      <c r="H11" s="24"/>
      <c r="I11" s="24"/>
      <c r="K11" s="8" t="s">
        <v>2</v>
      </c>
      <c r="L11" s="9">
        <f>SUBTOTAL(103,List38[Prezime])</f>
        <v>0</v>
      </c>
      <c r="M11" s="8"/>
      <c r="N11" s="8"/>
    </row>
    <row r="12" spans="1:14" ht="20.100000000000001" customHeight="1">
      <c r="A12" s="22">
        <f t="shared" si="1"/>
        <v>7</v>
      </c>
      <c r="B12" s="23"/>
      <c r="C12" s="23"/>
      <c r="D12" s="22"/>
      <c r="E12" s="22"/>
      <c r="F12" s="24"/>
      <c r="G12" s="24"/>
      <c r="H12" s="24"/>
      <c r="I12" s="24"/>
    </row>
    <row r="13" spans="1:14" ht="20.100000000000001" customHeight="1">
      <c r="A13" s="22">
        <f t="shared" si="0"/>
        <v>8</v>
      </c>
      <c r="B13" s="23"/>
      <c r="C13" s="23"/>
      <c r="D13" s="22"/>
      <c r="E13" s="22"/>
      <c r="F13" s="24"/>
      <c r="G13" s="24"/>
      <c r="H13" s="24"/>
      <c r="I13" s="24"/>
      <c r="K13" s="12" t="s">
        <v>5</v>
      </c>
      <c r="L13" s="3"/>
      <c r="M13" s="3"/>
      <c r="N13" s="17"/>
    </row>
    <row r="14" spans="1:14" ht="20.100000000000001" customHeight="1" thickBot="1">
      <c r="A14" s="22">
        <f t="shared" ref="A14:A16" si="2">ROW()-5</f>
        <v>9</v>
      </c>
      <c r="B14" s="23"/>
      <c r="C14" s="23"/>
      <c r="D14" s="22"/>
      <c r="E14" s="22"/>
      <c r="F14" s="24"/>
      <c r="G14" s="24"/>
      <c r="H14" s="24"/>
      <c r="I14" s="24"/>
      <c r="K14" s="6" t="s">
        <v>9</v>
      </c>
      <c r="L14" s="6" t="s">
        <v>8</v>
      </c>
      <c r="M14" s="7" t="s">
        <v>7</v>
      </c>
      <c r="N14" s="6" t="s">
        <v>4</v>
      </c>
    </row>
    <row r="15" spans="1:14" ht="20.100000000000001" customHeight="1" thickTop="1">
      <c r="A15" s="22">
        <f t="shared" si="2"/>
        <v>10</v>
      </c>
      <c r="B15" s="23"/>
      <c r="C15" s="23"/>
      <c r="D15" s="22"/>
      <c r="E15" s="22"/>
      <c r="F15" s="24"/>
      <c r="G15" s="24"/>
      <c r="H15" s="24"/>
      <c r="I15" s="24"/>
      <c r="K15" s="15">
        <f>ROW()-14</f>
        <v>1</v>
      </c>
      <c r="L15" s="15"/>
      <c r="M15" s="2"/>
      <c r="N15" s="1"/>
    </row>
    <row r="16" spans="1:14" ht="20.100000000000001" customHeight="1">
      <c r="A16" s="22">
        <f t="shared" si="2"/>
        <v>11</v>
      </c>
      <c r="B16" s="23"/>
      <c r="C16" s="23"/>
      <c r="D16" s="22"/>
      <c r="E16" s="22"/>
      <c r="F16" s="24"/>
      <c r="G16" s="24"/>
      <c r="H16" s="24"/>
      <c r="I16" s="24"/>
      <c r="K16" s="16">
        <f>ROW()-14</f>
        <v>2</v>
      </c>
      <c r="L16" s="16"/>
      <c r="M16" s="14"/>
      <c r="N16" s="13"/>
    </row>
    <row r="17" spans="1:14" ht="20.100000000000001" customHeight="1">
      <c r="A17" s="22">
        <f>ROW()-5</f>
        <v>12</v>
      </c>
      <c r="B17" s="23"/>
      <c r="C17" s="23"/>
      <c r="D17" s="22"/>
      <c r="E17" s="22"/>
      <c r="F17" s="24"/>
      <c r="G17" s="24"/>
      <c r="H17" s="24"/>
      <c r="I17" s="24"/>
      <c r="K17" s="16">
        <f>ROW()-14</f>
        <v>3</v>
      </c>
      <c r="L17" s="16"/>
      <c r="M17" s="14"/>
      <c r="N17" s="13"/>
    </row>
    <row r="18" spans="1:14" ht="20.100000000000001" customHeight="1">
      <c r="A18" s="20" t="s">
        <v>2</v>
      </c>
      <c r="B18" s="21">
        <f>SUBTOTAL(103,'prijava za IV. Rapir Kup'!$B$6:$B$17)</f>
        <v>0</v>
      </c>
      <c r="C18" s="21"/>
      <c r="D18" s="21"/>
      <c r="E18" s="21"/>
      <c r="F18" s="35">
        <f t="shared" ref="F18:G18" si="3">SUBTOTAL(103,F6:F17)</f>
        <v>0</v>
      </c>
      <c r="G18" s="35">
        <f t="shared" si="3"/>
        <v>0</v>
      </c>
      <c r="H18" s="35">
        <f>SUBTOTAL(103,H6:H17)</f>
        <v>0</v>
      </c>
      <c r="I18" s="35">
        <f>SUBTOTAL(103,I6:I17)</f>
        <v>0</v>
      </c>
      <c r="K18" s="10" t="s">
        <v>2</v>
      </c>
      <c r="L18" s="11">
        <f>SUBTOTAL(103,List49[Prezime])</f>
        <v>0</v>
      </c>
      <c r="N18" s="10"/>
    </row>
    <row r="19" spans="1:14" ht="20.100000000000001" customHeight="1"/>
    <row r="20" spans="1:14" ht="20.100000000000001" customHeight="1"/>
    <row r="21" spans="1:14" ht="20.100000000000001" customHeight="1"/>
  </sheetData>
  <autoFilter ref="A5:I17">
    <filterColumn colId="5" showButton="0"/>
    <filterColumn colId="6" showButton="0"/>
    <filterColumn colId="7" showButton="0"/>
  </autoFilter>
  <mergeCells count="6">
    <mergeCell ref="A1:I1"/>
    <mergeCell ref="A2:B2"/>
    <mergeCell ref="A3:B3"/>
    <mergeCell ref="C3:I3"/>
    <mergeCell ref="H2:I2"/>
    <mergeCell ref="C2:F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prijava za IV. Rapir Kup</vt:lpstr>
    </vt:vector>
  </TitlesOfParts>
  <Company>Verso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Kvesić</dc:creator>
  <cp:lastModifiedBy>Boris</cp:lastModifiedBy>
  <cp:lastPrinted>2010-02-16T00:55:07Z</cp:lastPrinted>
  <dcterms:created xsi:type="dcterms:W3CDTF">2010-02-16T00:24:07Z</dcterms:created>
  <dcterms:modified xsi:type="dcterms:W3CDTF">2016-01-19T03:13:30Z</dcterms:modified>
</cp:coreProperties>
</file>